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mladší žáci" sheetId="1" r:id="rId1"/>
    <sheet name="starší žáci" sheetId="2" r:id="rId2"/>
    <sheet name="nápověda" sheetId="3" r:id="rId3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E7" authorId="0">
      <text>
        <r>
          <rPr>
            <b/>
            <sz val="8"/>
            <color indexed="8"/>
            <rFont val="Tahoma"/>
            <family val="2"/>
          </rPr>
          <t xml:space="preserve">v tomto poli se sečtou hodnoty ze sloupce C a D v daném řádku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>v tomto poli se sečtou hodnoty ze sloupce H a I v daném řádku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v tomto poli se vyhodnotí minimální hodnota z polí E a H v daném řádku
</t>
        </r>
      </text>
    </comment>
    <comment ref="M7" authorId="0">
      <text>
        <r>
          <rPr>
            <b/>
            <sz val="8"/>
            <color indexed="8"/>
            <rFont val="Tahoma"/>
            <family val="2"/>
          </rPr>
          <t>v tomto poli se vyhodnotí minimální hodnota z polí K a L v daném řádku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 xml:space="preserve">V tomto poli se sečtou hodnoty z polí J a N v daném řádku
</t>
        </r>
      </text>
    </comment>
  </commentList>
</comments>
</file>

<file path=xl/sharedStrings.xml><?xml version="1.0" encoding="utf-8"?>
<sst xmlns="http://schemas.openxmlformats.org/spreadsheetml/2006/main" count="100" uniqueCount="43">
  <si>
    <t>Kategorie:</t>
  </si>
  <si>
    <t>mladší žáci</t>
  </si>
  <si>
    <t>ŠTAFETA DVOJIC</t>
  </si>
  <si>
    <t>POŽÁRNÍ ÚTOK PLAMEN</t>
  </si>
  <si>
    <t>BODY CELKEM</t>
  </si>
  <si>
    <t>POŘADÍ</t>
  </si>
  <si>
    <t>start. číslo</t>
  </si>
  <si>
    <t>SDH</t>
  </si>
  <si>
    <t>čas 1.pokus</t>
  </si>
  <si>
    <t>trestné body</t>
  </si>
  <si>
    <t>platný čas</t>
  </si>
  <si>
    <t>čas 2.pokus</t>
  </si>
  <si>
    <t>konečný čas</t>
  </si>
  <si>
    <t>body</t>
  </si>
  <si>
    <t>starší žáci</t>
  </si>
  <si>
    <r>
      <t xml:space="preserve">Výsledky </t>
    </r>
    <r>
      <rPr>
        <b/>
        <sz val="22"/>
        <color indexed="10"/>
        <rFont val="Calibri"/>
        <family val="2"/>
      </rPr>
      <t>8</t>
    </r>
    <r>
      <rPr>
        <b/>
        <sz val="22"/>
        <rFont val="Calibri"/>
        <family val="2"/>
      </rPr>
      <t xml:space="preserve">. ročníku  pohárové soutěže, </t>
    </r>
    <r>
      <rPr>
        <b/>
        <sz val="22"/>
        <color indexed="10"/>
        <rFont val="Calibri"/>
        <family val="2"/>
      </rPr>
      <t>Huslenky</t>
    </r>
    <r>
      <rPr>
        <b/>
        <sz val="22"/>
        <rFont val="Calibri"/>
        <family val="2"/>
      </rPr>
      <t xml:space="preserve"> </t>
    </r>
    <r>
      <rPr>
        <b/>
        <sz val="22"/>
        <color indexed="10"/>
        <rFont val="Calibri"/>
        <family val="2"/>
      </rPr>
      <t>30.5.2010</t>
    </r>
  </si>
  <si>
    <t>Ve žlutých polích jsou umístěny vzorce a k nim komentáře! Pokud je hodnota v "ostré" tabulce 0,00 je text formátován jako bílý - je to kvůli tisku presenční listiny. Do zelených polí vkládejte hodnoty.</t>
  </si>
  <si>
    <t>Výsledky Lešná 13.8.2016</t>
  </si>
  <si>
    <t>Hutisko-Solanec</t>
  </si>
  <si>
    <t>Hovězí A</t>
  </si>
  <si>
    <t>Lešná</t>
  </si>
  <si>
    <t>Hovězí B</t>
  </si>
  <si>
    <t>Semetín</t>
  </si>
  <si>
    <t>Prostřední Bečva A</t>
  </si>
  <si>
    <t>Zašová</t>
  </si>
  <si>
    <t>Oznice</t>
  </si>
  <si>
    <t>Lidečko</t>
  </si>
  <si>
    <t>Jarcová</t>
  </si>
  <si>
    <t>Loučka</t>
  </si>
  <si>
    <t>Janová</t>
  </si>
  <si>
    <t>Vigantice</t>
  </si>
  <si>
    <t>NP</t>
  </si>
  <si>
    <t>Prostřední Bečva B</t>
  </si>
  <si>
    <t>Francová Lhota</t>
  </si>
  <si>
    <t>Hovězí</t>
  </si>
  <si>
    <t>Huslenky</t>
  </si>
  <si>
    <t>Prostřední Bečva</t>
  </si>
  <si>
    <t>Horní Lideč</t>
  </si>
  <si>
    <r>
      <t>Výsledky</t>
    </r>
    <r>
      <rPr>
        <b/>
        <sz val="22"/>
        <color indexed="8"/>
        <rFont val="Calibri"/>
        <family val="2"/>
      </rPr>
      <t xml:space="preserve"> Lešná 13.8.2016</t>
    </r>
  </si>
  <si>
    <t>Hustopeče n/Bečvou</t>
  </si>
  <si>
    <t>Růžďka</t>
  </si>
  <si>
    <t>Lhota</t>
  </si>
  <si>
    <t>Velká Lhota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</si>
</sst>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22"/>
      <color indexed="8"/>
      <name val="Calibri"/>
      <family val="2"/>
    </font>
    <font>
      <b/>
      <u val="single"/>
      <sz val="18"/>
      <name val="Calibri"/>
      <family val="2"/>
    </font>
    <font>
      <b/>
      <sz val="14"/>
      <color indexed="10"/>
      <name val="Calibri"/>
      <family val="2"/>
    </font>
    <font>
      <sz val="14"/>
      <color indexed="12"/>
      <name val="Arial"/>
      <family val="2"/>
    </font>
    <font>
      <b/>
      <sz val="18"/>
      <color indexed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30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22"/>
      <name val="Calibri"/>
      <family val="2"/>
    </font>
    <font>
      <b/>
      <sz val="22"/>
      <color indexed="10"/>
      <name val="Calibri"/>
      <family val="2"/>
    </font>
    <font>
      <b/>
      <sz val="11"/>
      <color indexed="13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tted">
        <color indexed="8"/>
      </bottom>
    </border>
    <border>
      <left style="hair">
        <color indexed="8"/>
      </left>
      <right style="hair">
        <color indexed="8"/>
      </right>
      <top style="dotted">
        <color indexed="8"/>
      </top>
      <bottom style="dotted">
        <color indexed="8"/>
      </bottom>
    </border>
    <border>
      <left style="hair">
        <color indexed="8"/>
      </left>
      <right style="hair">
        <color indexed="8"/>
      </right>
      <top style="dotted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dotted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dotted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02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20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164" fontId="24" fillId="0" borderId="12" xfId="0" applyNumberFormat="1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164" fontId="24" fillId="0" borderId="14" xfId="0" applyNumberFormat="1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vertical="center"/>
    </xf>
    <xf numFmtId="164" fontId="25" fillId="0" borderId="19" xfId="0" applyNumberFormat="1" applyFont="1" applyFill="1" applyBorder="1" applyAlignment="1">
      <alignment horizontal="center" vertical="center"/>
    </xf>
    <xf numFmtId="1" fontId="25" fillId="0" borderId="20" xfId="0" applyNumberFormat="1" applyFont="1" applyFill="1" applyBorder="1" applyAlignment="1">
      <alignment horizontal="center" vertical="center"/>
    </xf>
    <xf numFmtId="164" fontId="25" fillId="0" borderId="21" xfId="0" applyNumberFormat="1" applyFont="1" applyFill="1" applyBorder="1" applyAlignment="1" applyProtection="1">
      <alignment horizontal="center" vertical="center"/>
      <protection hidden="1"/>
    </xf>
    <xf numFmtId="164" fontId="25" fillId="0" borderId="20" xfId="0" applyNumberFormat="1" applyFont="1" applyFill="1" applyBorder="1" applyAlignment="1" applyProtection="1">
      <alignment horizontal="center" vertical="center"/>
      <protection hidden="1"/>
    </xf>
    <xf numFmtId="164" fontId="26" fillId="0" borderId="20" xfId="0" applyNumberFormat="1" applyFont="1" applyFill="1" applyBorder="1" applyAlignment="1" applyProtection="1">
      <alignment horizontal="center" vertical="center"/>
      <protection hidden="1"/>
    </xf>
    <xf numFmtId="1" fontId="27" fillId="0" borderId="22" xfId="0" applyNumberFormat="1" applyFont="1" applyFill="1" applyBorder="1" applyAlignment="1">
      <alignment horizontal="center" vertical="center"/>
    </xf>
    <xf numFmtId="2" fontId="25" fillId="0" borderId="19" xfId="0" applyNumberFormat="1" applyFont="1" applyFill="1" applyBorder="1" applyAlignment="1">
      <alignment horizontal="center" vertical="center"/>
    </xf>
    <xf numFmtId="2" fontId="25" fillId="0" borderId="20" xfId="0" applyNumberFormat="1" applyFont="1" applyFill="1" applyBorder="1" applyAlignment="1">
      <alignment horizontal="center" vertical="center"/>
    </xf>
    <xf numFmtId="2" fontId="24" fillId="0" borderId="20" xfId="0" applyNumberFormat="1" applyFont="1" applyFill="1" applyBorder="1" applyAlignment="1" applyProtection="1">
      <alignment horizontal="center" vertical="center"/>
      <protection hidden="1"/>
    </xf>
    <xf numFmtId="1" fontId="27" fillId="0" borderId="23" xfId="0" applyNumberFormat="1" applyFont="1" applyFill="1" applyBorder="1" applyAlignment="1" applyProtection="1">
      <alignment horizontal="center" vertical="center"/>
      <protection hidden="1"/>
    </xf>
    <xf numFmtId="1" fontId="28" fillId="0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vertical="center"/>
    </xf>
    <xf numFmtId="164" fontId="25" fillId="0" borderId="27" xfId="0" applyNumberFormat="1" applyFont="1" applyFill="1" applyBorder="1" applyAlignment="1">
      <alignment horizontal="center" vertical="center"/>
    </xf>
    <xf numFmtId="1" fontId="25" fillId="0" borderId="28" xfId="0" applyNumberFormat="1" applyFont="1" applyFill="1" applyBorder="1" applyAlignment="1">
      <alignment horizontal="center" vertical="center"/>
    </xf>
    <xf numFmtId="164" fontId="25" fillId="0" borderId="29" xfId="0" applyNumberFormat="1" applyFont="1" applyFill="1" applyBorder="1" applyAlignment="1" applyProtection="1">
      <alignment horizontal="center" vertical="center"/>
      <protection hidden="1"/>
    </xf>
    <xf numFmtId="164" fontId="26" fillId="0" borderId="28" xfId="0" applyNumberFormat="1" applyFont="1" applyFill="1" applyBorder="1" applyAlignment="1" applyProtection="1">
      <alignment horizontal="center" vertical="center"/>
      <protection hidden="1"/>
    </xf>
    <xf numFmtId="1" fontId="27" fillId="0" borderId="30" xfId="0" applyNumberFormat="1" applyFont="1" applyFill="1" applyBorder="1" applyAlignment="1">
      <alignment horizontal="center" vertical="center"/>
    </xf>
    <xf numFmtId="2" fontId="25" fillId="0" borderId="27" xfId="0" applyNumberFormat="1" applyFont="1" applyFill="1" applyBorder="1" applyAlignment="1">
      <alignment horizontal="center" vertical="center"/>
    </xf>
    <xf numFmtId="2" fontId="25" fillId="0" borderId="28" xfId="0" applyNumberFormat="1" applyFont="1" applyFill="1" applyBorder="1" applyAlignment="1">
      <alignment horizontal="center" vertical="center"/>
    </xf>
    <xf numFmtId="2" fontId="24" fillId="0" borderId="28" xfId="0" applyNumberFormat="1" applyFont="1" applyFill="1" applyBorder="1" applyAlignment="1" applyProtection="1">
      <alignment horizontal="center" vertical="center"/>
      <protection hidden="1"/>
    </xf>
    <xf numFmtId="1" fontId="27" fillId="0" borderId="31" xfId="0" applyNumberFormat="1" applyFont="1" applyFill="1" applyBorder="1" applyAlignment="1" applyProtection="1">
      <alignment horizontal="center" vertical="center"/>
      <protection hidden="1"/>
    </xf>
    <xf numFmtId="1" fontId="28" fillId="0" borderId="32" xfId="0" applyNumberFormat="1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vertical="center"/>
    </xf>
    <xf numFmtId="164" fontId="25" fillId="0" borderId="35" xfId="0" applyNumberFormat="1" applyFont="1" applyFill="1" applyBorder="1" applyAlignment="1">
      <alignment horizontal="center" vertical="center"/>
    </xf>
    <xf numFmtId="1" fontId="25" fillId="0" borderId="36" xfId="0" applyNumberFormat="1" applyFont="1" applyFill="1" applyBorder="1" applyAlignment="1">
      <alignment horizontal="center" vertical="center"/>
    </xf>
    <xf numFmtId="164" fontId="25" fillId="0" borderId="37" xfId="0" applyNumberFormat="1" applyFont="1" applyFill="1" applyBorder="1" applyAlignment="1" applyProtection="1">
      <alignment horizontal="center" vertical="center"/>
      <protection hidden="1"/>
    </xf>
    <xf numFmtId="164" fontId="26" fillId="0" borderId="36" xfId="0" applyNumberFormat="1" applyFont="1" applyFill="1" applyBorder="1" applyAlignment="1" applyProtection="1">
      <alignment horizontal="center" vertical="center"/>
      <protection hidden="1"/>
    </xf>
    <xf numFmtId="1" fontId="27" fillId="0" borderId="38" xfId="0" applyNumberFormat="1" applyFont="1" applyFill="1" applyBorder="1" applyAlignment="1">
      <alignment horizontal="center" vertical="center"/>
    </xf>
    <xf numFmtId="2" fontId="25" fillId="0" borderId="35" xfId="0" applyNumberFormat="1" applyFont="1" applyFill="1" applyBorder="1" applyAlignment="1">
      <alignment horizontal="center" vertical="center"/>
    </xf>
    <xf numFmtId="2" fontId="25" fillId="0" borderId="36" xfId="0" applyNumberFormat="1" applyFont="1" applyFill="1" applyBorder="1" applyAlignment="1">
      <alignment horizontal="center" vertical="center"/>
    </xf>
    <xf numFmtId="2" fontId="24" fillId="0" borderId="36" xfId="0" applyNumberFormat="1" applyFont="1" applyFill="1" applyBorder="1" applyAlignment="1" applyProtection="1">
      <alignment horizontal="center" vertical="center"/>
      <protection hidden="1"/>
    </xf>
    <xf numFmtId="1" fontId="27" fillId="0" borderId="39" xfId="0" applyNumberFormat="1" applyFont="1" applyFill="1" applyBorder="1" applyAlignment="1" applyProtection="1">
      <alignment horizontal="center" vertical="center"/>
      <protection hidden="1"/>
    </xf>
    <xf numFmtId="1" fontId="28" fillId="0" borderId="40" xfId="0" applyNumberFormat="1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/>
    </xf>
    <xf numFmtId="0" fontId="24" fillId="0" borderId="14" xfId="0" applyFont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/>
    </xf>
    <xf numFmtId="0" fontId="24" fillId="10" borderId="42" xfId="0" applyFont="1" applyFill="1" applyBorder="1" applyAlignment="1">
      <alignment vertical="center"/>
    </xf>
    <xf numFmtId="2" fontId="25" fillId="10" borderId="43" xfId="0" applyNumberFormat="1" applyFont="1" applyFill="1" applyBorder="1" applyAlignment="1">
      <alignment horizontal="center" vertical="center"/>
    </xf>
    <xf numFmtId="1" fontId="25" fillId="10" borderId="44" xfId="0" applyNumberFormat="1" applyFont="1" applyFill="1" applyBorder="1" applyAlignment="1">
      <alignment horizontal="center" vertical="center"/>
    </xf>
    <xf numFmtId="2" fontId="25" fillId="24" borderId="45" xfId="0" applyNumberFormat="1" applyFont="1" applyFill="1" applyBorder="1" applyAlignment="1" applyProtection="1">
      <alignment horizontal="center" vertical="center"/>
      <protection hidden="1"/>
    </xf>
    <xf numFmtId="2" fontId="25" fillId="24" borderId="44" xfId="0" applyNumberFormat="1" applyFont="1" applyFill="1" applyBorder="1" applyAlignment="1" applyProtection="1">
      <alignment horizontal="center" vertical="center"/>
      <protection hidden="1"/>
    </xf>
    <xf numFmtId="2" fontId="26" fillId="24" borderId="44" xfId="0" applyNumberFormat="1" applyFont="1" applyFill="1" applyBorder="1" applyAlignment="1" applyProtection="1">
      <alignment horizontal="center" vertical="center"/>
      <protection hidden="1"/>
    </xf>
    <xf numFmtId="1" fontId="27" fillId="10" borderId="46" xfId="0" applyNumberFormat="1" applyFont="1" applyFill="1" applyBorder="1" applyAlignment="1">
      <alignment horizontal="center" vertical="center"/>
    </xf>
    <xf numFmtId="2" fontId="25" fillId="10" borderId="44" xfId="0" applyNumberFormat="1" applyFont="1" applyFill="1" applyBorder="1" applyAlignment="1">
      <alignment horizontal="center" vertical="center"/>
    </xf>
    <xf numFmtId="2" fontId="24" fillId="24" borderId="44" xfId="0" applyNumberFormat="1" applyFont="1" applyFill="1" applyBorder="1" applyAlignment="1" applyProtection="1">
      <alignment horizontal="center" vertical="center"/>
      <protection hidden="1"/>
    </xf>
    <xf numFmtId="1" fontId="27" fillId="24" borderId="47" xfId="0" applyNumberFormat="1" applyFont="1" applyFill="1" applyBorder="1" applyAlignment="1" applyProtection="1">
      <alignment horizontal="center" vertical="center"/>
      <protection hidden="1"/>
    </xf>
    <xf numFmtId="1" fontId="28" fillId="10" borderId="48" xfId="0" applyNumberFormat="1" applyFont="1" applyFill="1" applyBorder="1" applyAlignment="1">
      <alignment horizontal="center" vertical="center"/>
    </xf>
    <xf numFmtId="0" fontId="35" fillId="0" borderId="49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1" fillId="21" borderId="0" xfId="0" applyFont="1" applyFill="1" applyBorder="1" applyAlignment="1">
      <alignment horizontal="left" vertical="center" wrapText="1"/>
    </xf>
    <xf numFmtId="0" fontId="29" fillId="10" borderId="0" xfId="0" applyFont="1" applyFill="1" applyBorder="1" applyAlignment="1">
      <alignment horizontal="center" vertical="center"/>
    </xf>
    <xf numFmtId="0" fontId="24" fillId="25" borderId="25" xfId="0" applyFont="1" applyFill="1" applyBorder="1" applyAlignment="1">
      <alignment horizontal="center" vertical="center"/>
    </xf>
    <xf numFmtId="0" fontId="24" fillId="25" borderId="26" xfId="0" applyFont="1" applyFill="1" applyBorder="1" applyAlignment="1">
      <alignment vertical="center"/>
    </xf>
    <xf numFmtId="164" fontId="25" fillId="25" borderId="27" xfId="0" applyNumberFormat="1" applyFont="1" applyFill="1" applyBorder="1" applyAlignment="1">
      <alignment horizontal="center" vertical="center"/>
    </xf>
    <xf numFmtId="1" fontId="25" fillId="25" borderId="28" xfId="0" applyNumberFormat="1" applyFont="1" applyFill="1" applyBorder="1" applyAlignment="1">
      <alignment horizontal="center" vertical="center"/>
    </xf>
    <xf numFmtId="164" fontId="25" fillId="25" borderId="29" xfId="0" applyNumberFormat="1" applyFont="1" applyFill="1" applyBorder="1" applyAlignment="1" applyProtection="1">
      <alignment horizontal="center" vertical="center"/>
      <protection hidden="1"/>
    </xf>
    <xf numFmtId="164" fontId="25" fillId="25" borderId="28" xfId="0" applyNumberFormat="1" applyFont="1" applyFill="1" applyBorder="1" applyAlignment="1" applyProtection="1">
      <alignment horizontal="center" vertical="center"/>
      <protection hidden="1"/>
    </xf>
    <xf numFmtId="164" fontId="26" fillId="25" borderId="28" xfId="0" applyNumberFormat="1" applyFont="1" applyFill="1" applyBorder="1" applyAlignment="1" applyProtection="1">
      <alignment horizontal="center" vertical="center"/>
      <protection hidden="1"/>
    </xf>
    <xf numFmtId="1" fontId="27" fillId="25" borderId="30" xfId="0" applyNumberFormat="1" applyFont="1" applyFill="1" applyBorder="1" applyAlignment="1">
      <alignment horizontal="center" vertical="center"/>
    </xf>
    <xf numFmtId="2" fontId="25" fillId="25" borderId="27" xfId="0" applyNumberFormat="1" applyFont="1" applyFill="1" applyBorder="1" applyAlignment="1">
      <alignment horizontal="center" vertical="center"/>
    </xf>
    <xf numFmtId="2" fontId="25" fillId="25" borderId="28" xfId="0" applyNumberFormat="1" applyFont="1" applyFill="1" applyBorder="1" applyAlignment="1">
      <alignment horizontal="center" vertical="center"/>
    </xf>
    <xf numFmtId="2" fontId="24" fillId="25" borderId="28" xfId="0" applyNumberFormat="1" applyFont="1" applyFill="1" applyBorder="1" applyAlignment="1" applyProtection="1">
      <alignment horizontal="center" vertical="center"/>
      <protection hidden="1"/>
    </xf>
    <xf numFmtId="1" fontId="27" fillId="25" borderId="31" xfId="0" applyNumberFormat="1" applyFont="1" applyFill="1" applyBorder="1" applyAlignment="1" applyProtection="1">
      <alignment horizontal="center" vertical="center"/>
      <protection hidden="1"/>
    </xf>
    <xf numFmtId="1" fontId="28" fillId="25" borderId="32" xfId="0" applyNumberFormat="1" applyFont="1" applyFill="1" applyBorder="1" applyAlignment="1">
      <alignment horizontal="center" vertical="center"/>
    </xf>
    <xf numFmtId="164" fontId="25" fillId="0" borderId="54" xfId="0" applyNumberFormat="1" applyFont="1" applyFill="1" applyBorder="1" applyAlignment="1" applyProtection="1">
      <alignment horizontal="center" vertical="center"/>
      <protection hidden="1"/>
    </xf>
    <xf numFmtId="164" fontId="25" fillId="0" borderId="55" xfId="0" applyNumberFormat="1" applyFont="1" applyFill="1" applyBorder="1" applyAlignment="1" applyProtection="1">
      <alignment horizontal="center" vertical="center"/>
      <protection hidden="1"/>
    </xf>
    <xf numFmtId="164" fontId="25" fillId="25" borderId="55" xfId="0" applyNumberFormat="1" applyFont="1" applyFill="1" applyBorder="1" applyAlignment="1" applyProtection="1">
      <alignment horizontal="center" vertical="center"/>
      <protection hidden="1"/>
    </xf>
    <xf numFmtId="164" fontId="25" fillId="0" borderId="56" xfId="0" applyNumberFormat="1" applyFont="1" applyFill="1" applyBorder="1" applyAlignment="1" applyProtection="1">
      <alignment horizontal="center" vertical="center"/>
      <protection hidden="1"/>
    </xf>
    <xf numFmtId="1" fontId="27" fillId="0" borderId="57" xfId="0" applyNumberFormat="1" applyFont="1" applyFill="1" applyBorder="1" applyAlignment="1">
      <alignment horizontal="center" vertical="center"/>
    </xf>
    <xf numFmtId="1" fontId="27" fillId="0" borderId="58" xfId="0" applyNumberFormat="1" applyFont="1" applyFill="1" applyBorder="1" applyAlignment="1">
      <alignment horizontal="center" vertical="center"/>
    </xf>
    <xf numFmtId="1" fontId="27" fillId="0" borderId="59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 val="0"/>
        <color indexed="9"/>
      </font>
    </dxf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</xdr:row>
      <xdr:rowOff>47625</xdr:rowOff>
    </xdr:from>
    <xdr:to>
      <xdr:col>15</xdr:col>
      <xdr:colOff>733425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762000"/>
          <a:ext cx="1476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1</xdr:row>
      <xdr:rowOff>0</xdr:rowOff>
    </xdr:from>
    <xdr:to>
      <xdr:col>14</xdr:col>
      <xdr:colOff>0</xdr:colOff>
      <xdr:row>3</xdr:row>
      <xdr:rowOff>123825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714375"/>
          <a:ext cx="2066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</xdr:row>
      <xdr:rowOff>47625</xdr:rowOff>
    </xdr:from>
    <xdr:to>
      <xdr:col>15</xdr:col>
      <xdr:colOff>733425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762000"/>
          <a:ext cx="1476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1</xdr:row>
      <xdr:rowOff>0</xdr:rowOff>
    </xdr:from>
    <xdr:to>
      <xdr:col>14</xdr:col>
      <xdr:colOff>0</xdr:colOff>
      <xdr:row>3</xdr:row>
      <xdr:rowOff>123825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714375"/>
          <a:ext cx="2066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</xdr:row>
      <xdr:rowOff>47625</xdr:rowOff>
    </xdr:from>
    <xdr:to>
      <xdr:col>15</xdr:col>
      <xdr:colOff>733425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762000"/>
          <a:ext cx="1476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1</xdr:row>
      <xdr:rowOff>0</xdr:rowOff>
    </xdr:from>
    <xdr:to>
      <xdr:col>14</xdr:col>
      <xdr:colOff>0</xdr:colOff>
      <xdr:row>3</xdr:row>
      <xdr:rowOff>123825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714375"/>
          <a:ext cx="2066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zoomScalePageLayoutView="0" workbookViewId="0" topLeftCell="A7">
      <pane xSplit="2" topLeftCell="C1" activePane="topRight" state="frozen"/>
      <selection pane="topLeft" activeCell="A1" sqref="A1"/>
      <selection pane="topRight" activeCell="O18" sqref="O18"/>
    </sheetView>
  </sheetViews>
  <sheetFormatPr defaultColWidth="9.140625" defaultRowHeight="12.75"/>
  <cols>
    <col min="1" max="1" width="5.7109375" style="0" customWidth="1"/>
    <col min="2" max="2" width="19.00390625" style="0" customWidth="1"/>
    <col min="3" max="3" width="8.57421875" style="1" customWidth="1"/>
    <col min="4" max="4" width="8.57421875" style="2" customWidth="1"/>
    <col min="5" max="6" width="8.57421875" style="1" customWidth="1"/>
    <col min="7" max="7" width="8.57421875" style="2" customWidth="1"/>
    <col min="8" max="9" width="8.57421875" style="1" customWidth="1"/>
    <col min="10" max="14" width="8.57421875" style="0" customWidth="1"/>
    <col min="15" max="16" width="11.28125" style="0" customWidth="1"/>
  </cols>
  <sheetData>
    <row r="1" spans="1:16" ht="56.25" customHeight="1">
      <c r="A1" s="72" t="s">
        <v>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ht="27" customHeight="1"/>
    <row r="3" spans="1:16" s="6" customFormat="1" ht="19.5" customHeight="1">
      <c r="A3" s="73" t="s">
        <v>0</v>
      </c>
      <c r="B3" s="73"/>
      <c r="C3" s="3"/>
      <c r="D3" s="4"/>
      <c r="E3" s="5"/>
      <c r="F3" s="5"/>
      <c r="G3" s="4"/>
      <c r="H3" s="5"/>
      <c r="I3" s="5"/>
      <c r="O3"/>
      <c r="P3"/>
    </row>
    <row r="4" spans="1:2" ht="12" customHeight="1">
      <c r="A4" s="74" t="s">
        <v>1</v>
      </c>
      <c r="B4" s="74"/>
    </row>
    <row r="5" spans="1:16" s="7" customFormat="1" ht="19.5" customHeight="1">
      <c r="A5" s="74"/>
      <c r="B5" s="74"/>
      <c r="C5" s="75" t="s">
        <v>2</v>
      </c>
      <c r="D5" s="75"/>
      <c r="E5" s="75"/>
      <c r="F5" s="75"/>
      <c r="G5" s="75"/>
      <c r="H5" s="75"/>
      <c r="I5" s="75"/>
      <c r="J5" s="75"/>
      <c r="K5" s="76" t="s">
        <v>3</v>
      </c>
      <c r="L5" s="76"/>
      <c r="M5" s="76"/>
      <c r="N5" s="76"/>
      <c r="O5" s="77" t="s">
        <v>4</v>
      </c>
      <c r="P5" s="78" t="s">
        <v>5</v>
      </c>
    </row>
    <row r="6" spans="1:16" s="7" customFormat="1" ht="31.5" customHeight="1" thickBot="1">
      <c r="A6" s="8" t="s">
        <v>6</v>
      </c>
      <c r="B6" s="9" t="s">
        <v>7</v>
      </c>
      <c r="C6" s="10" t="s">
        <v>8</v>
      </c>
      <c r="D6" s="11" t="s">
        <v>9</v>
      </c>
      <c r="E6" s="12" t="s">
        <v>10</v>
      </c>
      <c r="F6" s="10" t="s">
        <v>11</v>
      </c>
      <c r="G6" s="11" t="s">
        <v>9</v>
      </c>
      <c r="H6" s="13" t="s">
        <v>10</v>
      </c>
      <c r="I6" s="13" t="s">
        <v>12</v>
      </c>
      <c r="J6" s="14" t="s">
        <v>13</v>
      </c>
      <c r="K6" s="15" t="s">
        <v>8</v>
      </c>
      <c r="L6" s="16" t="s">
        <v>11</v>
      </c>
      <c r="M6" s="17" t="s">
        <v>10</v>
      </c>
      <c r="N6" s="14" t="s">
        <v>13</v>
      </c>
      <c r="O6" s="77"/>
      <c r="P6" s="78"/>
    </row>
    <row r="7" spans="1:16" s="31" customFormat="1" ht="19.5" customHeight="1" thickTop="1">
      <c r="A7" s="18">
        <v>1</v>
      </c>
      <c r="B7" s="19" t="s">
        <v>18</v>
      </c>
      <c r="C7" s="20">
        <v>75.81</v>
      </c>
      <c r="D7" s="21">
        <v>10</v>
      </c>
      <c r="E7" s="22">
        <f aca="true" t="shared" si="0" ref="E7:E21">C7+D7</f>
        <v>85.81</v>
      </c>
      <c r="F7" s="20">
        <v>78.97</v>
      </c>
      <c r="G7" s="21"/>
      <c r="H7" s="95">
        <f aca="true" t="shared" si="1" ref="H7:H21">SUM(F7+G7)</f>
        <v>78.97</v>
      </c>
      <c r="I7" s="24">
        <v>78.97</v>
      </c>
      <c r="J7" s="99">
        <v>4</v>
      </c>
      <c r="K7" s="26" t="s">
        <v>31</v>
      </c>
      <c r="L7" s="27">
        <v>17.07</v>
      </c>
      <c r="M7" s="28">
        <v>17.07</v>
      </c>
      <c r="N7" s="25">
        <v>1</v>
      </c>
      <c r="O7" s="29">
        <v>5</v>
      </c>
      <c r="P7" s="30">
        <v>2</v>
      </c>
    </row>
    <row r="8" spans="1:16" s="31" customFormat="1" ht="19.5" customHeight="1">
      <c r="A8" s="32">
        <v>2</v>
      </c>
      <c r="B8" s="33" t="s">
        <v>19</v>
      </c>
      <c r="C8" s="34">
        <v>76.84</v>
      </c>
      <c r="D8" s="35">
        <v>10</v>
      </c>
      <c r="E8" s="36">
        <f t="shared" si="0"/>
        <v>86.84</v>
      </c>
      <c r="F8" s="34">
        <v>82.28</v>
      </c>
      <c r="G8" s="35"/>
      <c r="H8" s="96">
        <f t="shared" si="1"/>
        <v>82.28</v>
      </c>
      <c r="I8" s="37">
        <v>82.28</v>
      </c>
      <c r="J8" s="101">
        <v>7</v>
      </c>
      <c r="K8" s="39">
        <v>20.1</v>
      </c>
      <c r="L8" s="40">
        <v>35.22</v>
      </c>
      <c r="M8" s="41">
        <v>20.1</v>
      </c>
      <c r="N8" s="38">
        <v>7</v>
      </c>
      <c r="O8" s="42">
        <v>14</v>
      </c>
      <c r="P8" s="43">
        <v>7</v>
      </c>
    </row>
    <row r="9" spans="1:16" s="31" customFormat="1" ht="19.5" customHeight="1">
      <c r="A9" s="32">
        <v>3</v>
      </c>
      <c r="B9" s="33" t="s">
        <v>20</v>
      </c>
      <c r="C9" s="34">
        <v>83.92</v>
      </c>
      <c r="D9" s="35">
        <v>10</v>
      </c>
      <c r="E9" s="36">
        <f t="shared" si="0"/>
        <v>93.92</v>
      </c>
      <c r="F9" s="34">
        <v>80.63</v>
      </c>
      <c r="G9" s="35">
        <v>10</v>
      </c>
      <c r="H9" s="96">
        <f t="shared" si="1"/>
        <v>90.63</v>
      </c>
      <c r="I9" s="37">
        <v>90.63</v>
      </c>
      <c r="J9" s="100">
        <v>12</v>
      </c>
      <c r="K9" s="39">
        <v>38.53</v>
      </c>
      <c r="L9" s="40" t="s">
        <v>31</v>
      </c>
      <c r="M9" s="41">
        <v>38.53</v>
      </c>
      <c r="N9" s="38">
        <v>14</v>
      </c>
      <c r="O9" s="42">
        <v>26</v>
      </c>
      <c r="P9" s="43">
        <v>14</v>
      </c>
    </row>
    <row r="10" spans="1:16" s="31" customFormat="1" ht="19.5" customHeight="1">
      <c r="A10" s="32">
        <v>4</v>
      </c>
      <c r="B10" s="33" t="s">
        <v>21</v>
      </c>
      <c r="C10" s="34">
        <v>97.5</v>
      </c>
      <c r="D10" s="35"/>
      <c r="E10" s="36">
        <f t="shared" si="0"/>
        <v>97.5</v>
      </c>
      <c r="F10" s="34">
        <v>162.56</v>
      </c>
      <c r="G10" s="35"/>
      <c r="H10" s="96">
        <f t="shared" si="1"/>
        <v>162.56</v>
      </c>
      <c r="I10" s="37">
        <v>97.5</v>
      </c>
      <c r="J10" s="38">
        <v>13</v>
      </c>
      <c r="K10" s="39">
        <v>32.07</v>
      </c>
      <c r="L10" s="40">
        <v>30.92</v>
      </c>
      <c r="M10" s="41">
        <v>30.92</v>
      </c>
      <c r="N10" s="38">
        <v>12</v>
      </c>
      <c r="O10" s="42">
        <v>25</v>
      </c>
      <c r="P10" s="43">
        <v>13</v>
      </c>
    </row>
    <row r="11" spans="1:16" s="31" customFormat="1" ht="19.5" customHeight="1">
      <c r="A11" s="32">
        <v>5</v>
      </c>
      <c r="B11" s="33" t="s">
        <v>22</v>
      </c>
      <c r="C11" s="34">
        <v>94.13</v>
      </c>
      <c r="D11" s="35">
        <v>10</v>
      </c>
      <c r="E11" s="36">
        <f t="shared" si="0"/>
        <v>104.13</v>
      </c>
      <c r="F11" s="34">
        <v>74.75</v>
      </c>
      <c r="G11" s="35">
        <v>10</v>
      </c>
      <c r="H11" s="96">
        <f t="shared" si="1"/>
        <v>84.75</v>
      </c>
      <c r="I11" s="37">
        <v>84.75</v>
      </c>
      <c r="J11" s="38">
        <v>8</v>
      </c>
      <c r="K11" s="39">
        <v>35.95</v>
      </c>
      <c r="L11" s="40">
        <v>19.86</v>
      </c>
      <c r="M11" s="41">
        <v>19.86</v>
      </c>
      <c r="N11" s="38">
        <v>5</v>
      </c>
      <c r="O11" s="42">
        <v>13</v>
      </c>
      <c r="P11" s="43">
        <v>5</v>
      </c>
    </row>
    <row r="12" spans="1:16" s="31" customFormat="1" ht="19.5" customHeight="1">
      <c r="A12" s="82">
        <v>6</v>
      </c>
      <c r="B12" s="83" t="s">
        <v>23</v>
      </c>
      <c r="C12" s="84">
        <v>73.84</v>
      </c>
      <c r="D12" s="85"/>
      <c r="E12" s="86">
        <f t="shared" si="0"/>
        <v>73.84</v>
      </c>
      <c r="F12" s="84">
        <v>70.82</v>
      </c>
      <c r="G12" s="85"/>
      <c r="H12" s="97">
        <f t="shared" si="1"/>
        <v>70.82</v>
      </c>
      <c r="I12" s="88">
        <v>70.82</v>
      </c>
      <c r="J12" s="89">
        <v>2</v>
      </c>
      <c r="K12" s="90">
        <v>17.73</v>
      </c>
      <c r="L12" s="91">
        <v>18.56</v>
      </c>
      <c r="M12" s="92">
        <v>17.73</v>
      </c>
      <c r="N12" s="89">
        <v>3</v>
      </c>
      <c r="O12" s="93">
        <v>5</v>
      </c>
      <c r="P12" s="94">
        <v>3</v>
      </c>
    </row>
    <row r="13" spans="1:16" s="31" customFormat="1" ht="19.5" customHeight="1">
      <c r="A13" s="82">
        <v>7</v>
      </c>
      <c r="B13" s="83" t="s">
        <v>32</v>
      </c>
      <c r="C13" s="84">
        <v>93.37</v>
      </c>
      <c r="D13" s="85"/>
      <c r="E13" s="86">
        <f t="shared" si="0"/>
        <v>93.37</v>
      </c>
      <c r="F13" s="84">
        <v>81.19</v>
      </c>
      <c r="G13" s="85"/>
      <c r="H13" s="97">
        <f t="shared" si="1"/>
        <v>81.19</v>
      </c>
      <c r="I13" s="88">
        <v>81.19</v>
      </c>
      <c r="J13" s="89">
        <v>5</v>
      </c>
      <c r="K13" s="90">
        <v>18.6</v>
      </c>
      <c r="L13" s="91">
        <v>21.76</v>
      </c>
      <c r="M13" s="92">
        <v>18.6</v>
      </c>
      <c r="N13" s="89">
        <v>4</v>
      </c>
      <c r="O13" s="93">
        <v>9</v>
      </c>
      <c r="P13" s="94">
        <v>4</v>
      </c>
    </row>
    <row r="14" spans="1:16" s="31" customFormat="1" ht="19.5" customHeight="1">
      <c r="A14" s="32">
        <v>8</v>
      </c>
      <c r="B14" s="33" t="s">
        <v>24</v>
      </c>
      <c r="C14" s="34">
        <v>85.69</v>
      </c>
      <c r="D14" s="35"/>
      <c r="E14" s="36">
        <f t="shared" si="0"/>
        <v>85.69</v>
      </c>
      <c r="F14" s="34">
        <v>86.56</v>
      </c>
      <c r="G14" s="35">
        <v>20</v>
      </c>
      <c r="H14" s="96">
        <f t="shared" si="1"/>
        <v>106.56</v>
      </c>
      <c r="I14" s="37">
        <f aca="true" t="shared" si="2" ref="I14:I21">MIN(E14,H14)</f>
        <v>85.69</v>
      </c>
      <c r="J14" s="38">
        <v>9</v>
      </c>
      <c r="K14" s="39" t="s">
        <v>31</v>
      </c>
      <c r="L14" s="40">
        <v>27.6</v>
      </c>
      <c r="M14" s="41">
        <f aca="true" t="shared" si="3" ref="M14:M21">MIN(K14,L14)</f>
        <v>27.6</v>
      </c>
      <c r="N14" s="38">
        <v>11</v>
      </c>
      <c r="O14" s="42">
        <f aca="true" t="shared" si="4" ref="O14:O21">J14+N14</f>
        <v>20</v>
      </c>
      <c r="P14" s="43">
        <v>11</v>
      </c>
    </row>
    <row r="15" spans="1:16" s="31" customFormat="1" ht="19.5" customHeight="1">
      <c r="A15" s="32">
        <v>9</v>
      </c>
      <c r="B15" s="33" t="s">
        <v>25</v>
      </c>
      <c r="C15" s="34">
        <v>64.72</v>
      </c>
      <c r="D15" s="35"/>
      <c r="E15" s="36">
        <f t="shared" si="0"/>
        <v>64.72</v>
      </c>
      <c r="F15" s="34">
        <v>62.78</v>
      </c>
      <c r="G15" s="35">
        <v>10</v>
      </c>
      <c r="H15" s="96">
        <f t="shared" si="1"/>
        <v>72.78</v>
      </c>
      <c r="I15" s="37">
        <f t="shared" si="2"/>
        <v>64.72</v>
      </c>
      <c r="J15" s="38">
        <v>1</v>
      </c>
      <c r="K15" s="39">
        <v>17.57</v>
      </c>
      <c r="L15" s="40">
        <v>17.69</v>
      </c>
      <c r="M15" s="41">
        <f t="shared" si="3"/>
        <v>17.57</v>
      </c>
      <c r="N15" s="38">
        <v>2</v>
      </c>
      <c r="O15" s="42">
        <f t="shared" si="4"/>
        <v>3</v>
      </c>
      <c r="P15" s="43">
        <v>1</v>
      </c>
    </row>
    <row r="16" spans="1:16" s="31" customFormat="1" ht="19.5" customHeight="1">
      <c r="A16" s="32">
        <v>10</v>
      </c>
      <c r="B16" s="33" t="s">
        <v>26</v>
      </c>
      <c r="C16" s="34">
        <v>81.19</v>
      </c>
      <c r="D16" s="35"/>
      <c r="E16" s="36">
        <f t="shared" si="0"/>
        <v>81.19</v>
      </c>
      <c r="F16" s="34">
        <v>76.06</v>
      </c>
      <c r="G16" s="35"/>
      <c r="H16" s="96">
        <f t="shared" si="1"/>
        <v>76.06</v>
      </c>
      <c r="I16" s="37">
        <f t="shared" si="2"/>
        <v>76.06</v>
      </c>
      <c r="J16" s="38">
        <v>3</v>
      </c>
      <c r="K16" s="39">
        <v>38.53</v>
      </c>
      <c r="L16" s="40">
        <v>26.35</v>
      </c>
      <c r="M16" s="41">
        <f t="shared" si="3"/>
        <v>26.35</v>
      </c>
      <c r="N16" s="38">
        <v>10</v>
      </c>
      <c r="O16" s="42">
        <f t="shared" si="4"/>
        <v>13</v>
      </c>
      <c r="P16" s="43">
        <v>6</v>
      </c>
    </row>
    <row r="17" spans="1:16" s="31" customFormat="1" ht="19.5" customHeight="1">
      <c r="A17" s="32">
        <v>11</v>
      </c>
      <c r="B17" s="33" t="s">
        <v>27</v>
      </c>
      <c r="C17" s="34">
        <v>90.47</v>
      </c>
      <c r="D17" s="35"/>
      <c r="E17" s="36">
        <f t="shared" si="0"/>
        <v>90.47</v>
      </c>
      <c r="F17" s="34">
        <v>119.25</v>
      </c>
      <c r="G17" s="35"/>
      <c r="H17" s="96">
        <f t="shared" si="1"/>
        <v>119.25</v>
      </c>
      <c r="I17" s="37">
        <f t="shared" si="2"/>
        <v>90.47</v>
      </c>
      <c r="J17" s="38">
        <v>11</v>
      </c>
      <c r="K17" s="39">
        <v>23.85</v>
      </c>
      <c r="L17" s="40">
        <v>24.9</v>
      </c>
      <c r="M17" s="41">
        <f t="shared" si="3"/>
        <v>23.85</v>
      </c>
      <c r="N17" s="38">
        <v>8</v>
      </c>
      <c r="O17" s="42">
        <f t="shared" si="4"/>
        <v>19</v>
      </c>
      <c r="P17" s="43">
        <v>9</v>
      </c>
    </row>
    <row r="18" spans="1:16" s="31" customFormat="1" ht="19.5" customHeight="1">
      <c r="A18" s="32">
        <v>12</v>
      </c>
      <c r="B18" s="33" t="s">
        <v>28</v>
      </c>
      <c r="C18" s="34">
        <v>81.63</v>
      </c>
      <c r="D18" s="35"/>
      <c r="E18" s="36">
        <f t="shared" si="0"/>
        <v>81.63</v>
      </c>
      <c r="F18" s="34">
        <v>78.63</v>
      </c>
      <c r="G18" s="35">
        <v>10</v>
      </c>
      <c r="H18" s="96">
        <f t="shared" si="1"/>
        <v>88.63</v>
      </c>
      <c r="I18" s="37">
        <f t="shared" si="2"/>
        <v>81.63</v>
      </c>
      <c r="J18" s="38">
        <v>6</v>
      </c>
      <c r="K18" s="39">
        <v>45.4</v>
      </c>
      <c r="L18" s="40">
        <v>37.77</v>
      </c>
      <c r="M18" s="41">
        <f t="shared" si="3"/>
        <v>37.77</v>
      </c>
      <c r="N18" s="38">
        <v>13</v>
      </c>
      <c r="O18" s="42">
        <f t="shared" si="4"/>
        <v>19</v>
      </c>
      <c r="P18" s="71">
        <v>10</v>
      </c>
    </row>
    <row r="19" spans="1:16" s="31" customFormat="1" ht="19.5" customHeight="1">
      <c r="A19" s="32">
        <v>13</v>
      </c>
      <c r="B19" s="33" t="s">
        <v>29</v>
      </c>
      <c r="C19" s="34">
        <v>112.19</v>
      </c>
      <c r="D19" s="35"/>
      <c r="E19" s="36">
        <f t="shared" si="0"/>
        <v>112.19</v>
      </c>
      <c r="F19" s="34">
        <v>127.22</v>
      </c>
      <c r="G19" s="35"/>
      <c r="H19" s="96">
        <f t="shared" si="1"/>
        <v>127.22</v>
      </c>
      <c r="I19" s="37">
        <f t="shared" si="2"/>
        <v>112.19</v>
      </c>
      <c r="J19" s="38">
        <v>14</v>
      </c>
      <c r="K19" s="39">
        <v>26.24</v>
      </c>
      <c r="L19" s="40">
        <v>29.46</v>
      </c>
      <c r="M19" s="41">
        <f t="shared" si="3"/>
        <v>26.24</v>
      </c>
      <c r="N19" s="38">
        <v>9</v>
      </c>
      <c r="O19" s="42">
        <f t="shared" si="4"/>
        <v>23</v>
      </c>
      <c r="P19" s="43">
        <v>12</v>
      </c>
    </row>
    <row r="20" spans="1:16" s="31" customFormat="1" ht="19.5" customHeight="1">
      <c r="A20" s="32">
        <v>14</v>
      </c>
      <c r="B20" s="33" t="s">
        <v>30</v>
      </c>
      <c r="C20" s="34">
        <v>89.06</v>
      </c>
      <c r="D20" s="35">
        <v>20</v>
      </c>
      <c r="E20" s="36">
        <f t="shared" si="0"/>
        <v>109.06</v>
      </c>
      <c r="F20" s="34">
        <v>87.18</v>
      </c>
      <c r="G20" s="35"/>
      <c r="H20" s="96">
        <f t="shared" si="1"/>
        <v>87.18</v>
      </c>
      <c r="I20" s="37">
        <f t="shared" si="2"/>
        <v>87.18</v>
      </c>
      <c r="J20" s="38">
        <v>10</v>
      </c>
      <c r="K20" s="39">
        <v>20.09</v>
      </c>
      <c r="L20" s="40">
        <v>20.49</v>
      </c>
      <c r="M20" s="41">
        <f t="shared" si="3"/>
        <v>20.09</v>
      </c>
      <c r="N20" s="38">
        <v>6</v>
      </c>
      <c r="O20" s="42">
        <f>J20+N20</f>
        <v>16</v>
      </c>
      <c r="P20" s="43">
        <v>8</v>
      </c>
    </row>
    <row r="21" spans="1:16" s="31" customFormat="1" ht="19.5" customHeight="1" thickBot="1">
      <c r="A21" s="44">
        <v>15</v>
      </c>
      <c r="B21" s="45"/>
      <c r="C21" s="46"/>
      <c r="D21" s="47"/>
      <c r="E21" s="48">
        <f t="shared" si="0"/>
        <v>0</v>
      </c>
      <c r="F21" s="46"/>
      <c r="G21" s="47"/>
      <c r="H21" s="98">
        <f t="shared" si="1"/>
        <v>0</v>
      </c>
      <c r="I21" s="49">
        <f t="shared" si="2"/>
        <v>0</v>
      </c>
      <c r="J21" s="50"/>
      <c r="K21" s="51"/>
      <c r="L21" s="52"/>
      <c r="M21" s="53">
        <f t="shared" si="3"/>
        <v>0</v>
      </c>
      <c r="N21" s="50"/>
      <c r="O21" s="54">
        <f t="shared" si="4"/>
        <v>0</v>
      </c>
      <c r="P21" s="55"/>
    </row>
  </sheetData>
  <sheetProtection selectLockedCells="1" selectUnlockedCells="1"/>
  <mergeCells count="7">
    <mergeCell ref="A1:P1"/>
    <mergeCell ref="A3:B3"/>
    <mergeCell ref="A4:B5"/>
    <mergeCell ref="C5:J5"/>
    <mergeCell ref="K5:N5"/>
    <mergeCell ref="O5:O6"/>
    <mergeCell ref="P5:P6"/>
  </mergeCells>
  <conditionalFormatting sqref="E7:E21 H7:I21 M7:M21 O7:O21">
    <cfRule type="cellIs" priority="1" dxfId="0" operator="equal" stopIfTrue="1">
      <formula>0</formula>
    </cfRule>
  </conditionalFormatting>
  <printOptions/>
  <pageMargins left="0.19652777777777777" right="0.39375" top="0.19652777777777777" bottom="0.196527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tabSelected="1" zoomScalePageLayoutView="0" workbookViewId="0" topLeftCell="A1">
      <pane xSplit="2" topLeftCell="C1" activePane="topRight" state="frozen"/>
      <selection pane="topLeft" activeCell="A1" sqref="A1"/>
      <selection pane="topRight" activeCell="S25" sqref="S25"/>
    </sheetView>
  </sheetViews>
  <sheetFormatPr defaultColWidth="9.140625" defaultRowHeight="12.75"/>
  <cols>
    <col min="1" max="1" width="5.7109375" style="0" customWidth="1"/>
    <col min="2" max="2" width="19.00390625" style="0" customWidth="1"/>
    <col min="3" max="3" width="8.57421875" style="1" customWidth="1"/>
    <col min="4" max="4" width="8.57421875" style="0" customWidth="1"/>
    <col min="5" max="6" width="8.57421875" style="1" customWidth="1"/>
    <col min="7" max="7" width="8.57421875" style="0" customWidth="1"/>
    <col min="8" max="9" width="8.57421875" style="1" customWidth="1"/>
    <col min="10" max="14" width="8.57421875" style="0" customWidth="1"/>
    <col min="15" max="16" width="11.28125" style="0" customWidth="1"/>
  </cols>
  <sheetData>
    <row r="1" spans="1:16" ht="56.25" customHeight="1">
      <c r="A1" s="79" t="s">
        <v>38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ht="27" customHeight="1"/>
    <row r="3" spans="1:16" s="6" customFormat="1" ht="19.5" customHeight="1">
      <c r="A3" s="73" t="s">
        <v>0</v>
      </c>
      <c r="B3" s="73"/>
      <c r="C3" s="3"/>
      <c r="E3" s="5"/>
      <c r="F3" s="5"/>
      <c r="H3" s="5"/>
      <c r="I3" s="5"/>
      <c r="O3"/>
      <c r="P3"/>
    </row>
    <row r="4" spans="1:2" ht="12" customHeight="1">
      <c r="A4" s="74" t="s">
        <v>14</v>
      </c>
      <c r="B4" s="74"/>
    </row>
    <row r="5" spans="1:16" s="7" customFormat="1" ht="19.5" customHeight="1">
      <c r="A5" s="74"/>
      <c r="B5" s="74"/>
      <c r="C5" s="75" t="s">
        <v>2</v>
      </c>
      <c r="D5" s="75"/>
      <c r="E5" s="75"/>
      <c r="F5" s="75"/>
      <c r="G5" s="75"/>
      <c r="H5" s="75"/>
      <c r="I5" s="75"/>
      <c r="J5" s="75"/>
      <c r="K5" s="76" t="s">
        <v>3</v>
      </c>
      <c r="L5" s="76"/>
      <c r="M5" s="76"/>
      <c r="N5" s="76"/>
      <c r="O5" s="77" t="s">
        <v>4</v>
      </c>
      <c r="P5" s="78" t="s">
        <v>5</v>
      </c>
    </row>
    <row r="6" spans="1:16" s="7" customFormat="1" ht="31.5" customHeight="1">
      <c r="A6" s="8" t="s">
        <v>6</v>
      </c>
      <c r="B6" s="9" t="s">
        <v>7</v>
      </c>
      <c r="C6" s="10" t="s">
        <v>8</v>
      </c>
      <c r="D6" s="16" t="s">
        <v>9</v>
      </c>
      <c r="E6" s="12" t="s">
        <v>10</v>
      </c>
      <c r="F6" s="10" t="s">
        <v>11</v>
      </c>
      <c r="G6" s="16" t="s">
        <v>9</v>
      </c>
      <c r="H6" s="13" t="s">
        <v>10</v>
      </c>
      <c r="I6" s="13" t="s">
        <v>12</v>
      </c>
      <c r="J6" s="14" t="s">
        <v>13</v>
      </c>
      <c r="K6" s="15" t="s">
        <v>8</v>
      </c>
      <c r="L6" s="16" t="s">
        <v>11</v>
      </c>
      <c r="M6" s="17" t="s">
        <v>10</v>
      </c>
      <c r="N6" s="14" t="s">
        <v>13</v>
      </c>
      <c r="O6" s="77"/>
      <c r="P6" s="78"/>
    </row>
    <row r="7" spans="1:16" s="31" customFormat="1" ht="19.5" customHeight="1">
      <c r="A7" s="18">
        <v>1</v>
      </c>
      <c r="B7" s="19" t="s">
        <v>33</v>
      </c>
      <c r="C7" s="20">
        <v>52.22</v>
      </c>
      <c r="D7" s="21">
        <v>10</v>
      </c>
      <c r="E7" s="22">
        <v>62.22</v>
      </c>
      <c r="F7" s="20">
        <v>51.22</v>
      </c>
      <c r="G7" s="21"/>
      <c r="H7" s="23">
        <v>51.22</v>
      </c>
      <c r="I7" s="24">
        <v>51.22</v>
      </c>
      <c r="J7" s="25">
        <v>3</v>
      </c>
      <c r="K7" s="26">
        <v>18.44</v>
      </c>
      <c r="L7" s="27">
        <v>20.41</v>
      </c>
      <c r="M7" s="28">
        <v>18.44</v>
      </c>
      <c r="N7" s="25">
        <v>10</v>
      </c>
      <c r="O7" s="29">
        <f aca="true" t="shared" si="0" ref="O7:O21">J7+N7</f>
        <v>13</v>
      </c>
      <c r="P7" s="30">
        <v>7</v>
      </c>
    </row>
    <row r="8" spans="1:16" s="31" customFormat="1" ht="19.5" customHeight="1">
      <c r="A8" s="32">
        <v>2</v>
      </c>
      <c r="B8" s="33" t="s">
        <v>34</v>
      </c>
      <c r="C8" s="34">
        <v>52.54</v>
      </c>
      <c r="D8" s="35"/>
      <c r="E8" s="36">
        <v>52.54</v>
      </c>
      <c r="F8" s="34">
        <v>52.75</v>
      </c>
      <c r="G8" s="35"/>
      <c r="H8" s="56">
        <v>52.75</v>
      </c>
      <c r="I8" s="37">
        <v>52.54</v>
      </c>
      <c r="J8" s="38">
        <v>4</v>
      </c>
      <c r="K8" s="39">
        <v>17.44</v>
      </c>
      <c r="L8" s="40">
        <v>32.26</v>
      </c>
      <c r="M8" s="41">
        <v>17.441</v>
      </c>
      <c r="N8" s="38">
        <v>5</v>
      </c>
      <c r="O8" s="42">
        <f t="shared" si="0"/>
        <v>9</v>
      </c>
      <c r="P8" s="43">
        <v>3</v>
      </c>
    </row>
    <row r="9" spans="1:16" s="31" customFormat="1" ht="19.5" customHeight="1">
      <c r="A9" s="32">
        <v>3</v>
      </c>
      <c r="B9" s="33" t="s">
        <v>35</v>
      </c>
      <c r="C9" s="34">
        <v>67.4</v>
      </c>
      <c r="D9" s="35">
        <v>10</v>
      </c>
      <c r="E9" s="36">
        <v>77.4</v>
      </c>
      <c r="F9" s="34">
        <v>64.47</v>
      </c>
      <c r="G9" s="35"/>
      <c r="H9" s="56">
        <v>64.47</v>
      </c>
      <c r="I9" s="37">
        <v>64.47</v>
      </c>
      <c r="J9" s="38">
        <v>12</v>
      </c>
      <c r="K9" s="39">
        <v>48.65</v>
      </c>
      <c r="L9" s="40">
        <v>20.6</v>
      </c>
      <c r="M9" s="41">
        <v>20.6</v>
      </c>
      <c r="N9" s="38">
        <v>13</v>
      </c>
      <c r="O9" s="42">
        <f t="shared" si="0"/>
        <v>25</v>
      </c>
      <c r="P9" s="43">
        <v>13</v>
      </c>
    </row>
    <row r="10" spans="1:16" s="31" customFormat="1" ht="19.5" customHeight="1">
      <c r="A10" s="82">
        <v>4</v>
      </c>
      <c r="B10" s="83" t="s">
        <v>36</v>
      </c>
      <c r="C10" s="84">
        <v>50.31</v>
      </c>
      <c r="D10" s="85"/>
      <c r="E10" s="86">
        <v>50.31</v>
      </c>
      <c r="F10" s="84">
        <v>54.75</v>
      </c>
      <c r="G10" s="85"/>
      <c r="H10" s="87">
        <v>54.75</v>
      </c>
      <c r="I10" s="88">
        <v>50.31</v>
      </c>
      <c r="J10" s="89">
        <v>1</v>
      </c>
      <c r="K10" s="90">
        <v>13.67</v>
      </c>
      <c r="L10" s="91">
        <v>13.75</v>
      </c>
      <c r="M10" s="92">
        <v>13.67</v>
      </c>
      <c r="N10" s="89">
        <v>1</v>
      </c>
      <c r="O10" s="93">
        <f t="shared" si="0"/>
        <v>2</v>
      </c>
      <c r="P10" s="94">
        <v>1</v>
      </c>
    </row>
    <row r="11" spans="1:16" s="31" customFormat="1" ht="19.5" customHeight="1">
      <c r="A11" s="32">
        <v>5</v>
      </c>
      <c r="B11" s="33" t="s">
        <v>24</v>
      </c>
      <c r="C11" s="34">
        <v>84.81</v>
      </c>
      <c r="D11" s="35">
        <v>60</v>
      </c>
      <c r="E11" s="36">
        <v>144.81</v>
      </c>
      <c r="F11" s="34">
        <v>77.38</v>
      </c>
      <c r="G11" s="35">
        <v>30</v>
      </c>
      <c r="H11" s="56">
        <v>107.38</v>
      </c>
      <c r="I11" s="37">
        <v>107.38</v>
      </c>
      <c r="J11" s="38">
        <v>16</v>
      </c>
      <c r="K11" s="39">
        <v>30.58</v>
      </c>
      <c r="L11" s="40">
        <v>31.91</v>
      </c>
      <c r="M11" s="41">
        <v>30.58</v>
      </c>
      <c r="N11" s="38">
        <v>16</v>
      </c>
      <c r="O11" s="42">
        <f t="shared" si="0"/>
        <v>32</v>
      </c>
      <c r="P11" s="43">
        <v>16</v>
      </c>
    </row>
    <row r="12" spans="1:16" s="31" customFormat="1" ht="19.5" customHeight="1">
      <c r="A12" s="32">
        <v>6</v>
      </c>
      <c r="B12" s="33" t="s">
        <v>25</v>
      </c>
      <c r="C12" s="34">
        <v>50.94</v>
      </c>
      <c r="D12" s="35"/>
      <c r="E12" s="36">
        <v>50.94</v>
      </c>
      <c r="F12" s="34">
        <v>53.34</v>
      </c>
      <c r="G12" s="35"/>
      <c r="H12" s="56">
        <v>53.34</v>
      </c>
      <c r="I12" s="37">
        <v>50.94</v>
      </c>
      <c r="J12" s="38">
        <v>2</v>
      </c>
      <c r="K12" s="39">
        <v>15.37</v>
      </c>
      <c r="L12" s="40">
        <v>16.74</v>
      </c>
      <c r="M12" s="41">
        <v>15.37</v>
      </c>
      <c r="N12" s="38">
        <v>2</v>
      </c>
      <c r="O12" s="42">
        <f t="shared" si="0"/>
        <v>4</v>
      </c>
      <c r="P12" s="43">
        <v>2</v>
      </c>
    </row>
    <row r="13" spans="1:16" s="31" customFormat="1" ht="19.5" customHeight="1">
      <c r="A13" s="32">
        <v>7</v>
      </c>
      <c r="B13" s="33" t="s">
        <v>37</v>
      </c>
      <c r="C13" s="34">
        <v>58.47</v>
      </c>
      <c r="D13" s="35">
        <v>10</v>
      </c>
      <c r="E13" s="36">
        <v>68.47</v>
      </c>
      <c r="F13" s="34">
        <v>60.5</v>
      </c>
      <c r="G13" s="35">
        <v>10</v>
      </c>
      <c r="H13" s="56">
        <v>70.5</v>
      </c>
      <c r="I13" s="37">
        <v>68.47</v>
      </c>
      <c r="J13" s="38">
        <v>13</v>
      </c>
      <c r="K13" s="39">
        <v>23.8</v>
      </c>
      <c r="L13" s="40">
        <v>19.08</v>
      </c>
      <c r="M13" s="41">
        <v>19.08</v>
      </c>
      <c r="N13" s="38">
        <v>11</v>
      </c>
      <c r="O13" s="42">
        <f t="shared" si="0"/>
        <v>24</v>
      </c>
      <c r="P13" s="43">
        <v>12</v>
      </c>
    </row>
    <row r="14" spans="1:16" s="31" customFormat="1" ht="19.5" customHeight="1">
      <c r="A14" s="32">
        <v>8</v>
      </c>
      <c r="B14" s="33" t="s">
        <v>26</v>
      </c>
      <c r="C14" s="34">
        <v>56.15</v>
      </c>
      <c r="D14" s="35"/>
      <c r="E14" s="36">
        <v>56.15</v>
      </c>
      <c r="F14" s="34">
        <v>58.9</v>
      </c>
      <c r="G14" s="35"/>
      <c r="H14" s="56">
        <v>58.9</v>
      </c>
      <c r="I14" s="37">
        <v>56.15</v>
      </c>
      <c r="J14" s="38">
        <v>6</v>
      </c>
      <c r="K14" s="39">
        <v>24.61</v>
      </c>
      <c r="L14" s="40">
        <v>23.38</v>
      </c>
      <c r="M14" s="41">
        <v>23.38</v>
      </c>
      <c r="N14" s="38">
        <v>15</v>
      </c>
      <c r="O14" s="42">
        <f t="shared" si="0"/>
        <v>21</v>
      </c>
      <c r="P14" s="43">
        <v>11</v>
      </c>
    </row>
    <row r="15" spans="1:16" s="31" customFormat="1" ht="19.5" customHeight="1">
      <c r="A15" s="32">
        <v>9</v>
      </c>
      <c r="B15" s="33" t="s">
        <v>27</v>
      </c>
      <c r="C15" s="34">
        <v>54</v>
      </c>
      <c r="D15" s="35"/>
      <c r="E15" s="36">
        <v>54</v>
      </c>
      <c r="F15" s="34">
        <v>55.19</v>
      </c>
      <c r="G15" s="35"/>
      <c r="H15" s="56">
        <v>55.19</v>
      </c>
      <c r="I15" s="37">
        <v>54</v>
      </c>
      <c r="J15" s="38">
        <v>5</v>
      </c>
      <c r="K15" s="39" t="s">
        <v>31</v>
      </c>
      <c r="L15" s="40">
        <v>18.3</v>
      </c>
      <c r="M15" s="41">
        <v>18.3</v>
      </c>
      <c r="N15" s="38">
        <v>8</v>
      </c>
      <c r="O15" s="42">
        <f t="shared" si="0"/>
        <v>13</v>
      </c>
      <c r="P15" s="43">
        <v>6</v>
      </c>
    </row>
    <row r="16" spans="1:16" s="31" customFormat="1" ht="19.5" customHeight="1">
      <c r="A16" s="32">
        <v>10</v>
      </c>
      <c r="B16" s="33" t="s">
        <v>28</v>
      </c>
      <c r="C16" s="34">
        <v>60.75</v>
      </c>
      <c r="D16" s="35"/>
      <c r="E16" s="36">
        <v>60.75</v>
      </c>
      <c r="F16" s="34">
        <v>68.72</v>
      </c>
      <c r="G16" s="35"/>
      <c r="H16" s="56">
        <v>68.72</v>
      </c>
      <c r="I16" s="37">
        <v>60.75</v>
      </c>
      <c r="J16" s="38">
        <v>8</v>
      </c>
      <c r="K16" s="39">
        <v>16.84</v>
      </c>
      <c r="L16" s="40">
        <v>18.79</v>
      </c>
      <c r="M16" s="41">
        <v>16.84</v>
      </c>
      <c r="N16" s="38">
        <v>4</v>
      </c>
      <c r="O16" s="42">
        <f t="shared" si="0"/>
        <v>12</v>
      </c>
      <c r="P16" s="43">
        <v>5</v>
      </c>
    </row>
    <row r="17" spans="1:16" s="31" customFormat="1" ht="19.5" customHeight="1">
      <c r="A17" s="32">
        <v>11</v>
      </c>
      <c r="B17" s="33" t="s">
        <v>39</v>
      </c>
      <c r="C17" s="34">
        <v>57.12</v>
      </c>
      <c r="D17" s="35">
        <v>20</v>
      </c>
      <c r="E17" s="36">
        <v>77.12</v>
      </c>
      <c r="F17" s="34">
        <v>60.75</v>
      </c>
      <c r="G17" s="35"/>
      <c r="H17" s="56">
        <v>60.75</v>
      </c>
      <c r="I17" s="37">
        <v>60.75</v>
      </c>
      <c r="J17" s="38">
        <v>9</v>
      </c>
      <c r="K17" s="39">
        <v>23.4</v>
      </c>
      <c r="L17" s="40">
        <v>17.52</v>
      </c>
      <c r="M17" s="41">
        <v>17.52</v>
      </c>
      <c r="N17" s="38">
        <v>6</v>
      </c>
      <c r="O17" s="42">
        <f t="shared" si="0"/>
        <v>15</v>
      </c>
      <c r="P17" s="43">
        <v>8</v>
      </c>
    </row>
    <row r="18" spans="1:16" s="31" customFormat="1" ht="19.5" customHeight="1">
      <c r="A18" s="32">
        <v>12</v>
      </c>
      <c r="B18" s="33" t="s">
        <v>40</v>
      </c>
      <c r="C18" s="34">
        <v>70.25</v>
      </c>
      <c r="D18" s="35"/>
      <c r="E18" s="36">
        <v>70.25</v>
      </c>
      <c r="F18" s="34">
        <v>70.84</v>
      </c>
      <c r="G18" s="35"/>
      <c r="H18" s="56">
        <v>70.84</v>
      </c>
      <c r="I18" s="37">
        <v>70.25</v>
      </c>
      <c r="J18" s="38">
        <v>14</v>
      </c>
      <c r="K18" s="39">
        <v>20.94</v>
      </c>
      <c r="L18" s="40">
        <v>20.53</v>
      </c>
      <c r="M18" s="41">
        <v>20.53</v>
      </c>
      <c r="N18" s="38">
        <v>12</v>
      </c>
      <c r="O18" s="42">
        <f t="shared" si="0"/>
        <v>26</v>
      </c>
      <c r="P18" s="43">
        <v>14</v>
      </c>
    </row>
    <row r="19" spans="1:16" s="31" customFormat="1" ht="19.5" customHeight="1">
      <c r="A19" s="32">
        <v>13</v>
      </c>
      <c r="B19" s="33" t="s">
        <v>41</v>
      </c>
      <c r="C19" s="34">
        <v>90.12</v>
      </c>
      <c r="D19" s="35">
        <v>10</v>
      </c>
      <c r="E19" s="36">
        <f>C19+D19</f>
        <v>100.12</v>
      </c>
      <c r="F19" s="34">
        <v>75.31</v>
      </c>
      <c r="G19" s="35"/>
      <c r="H19" s="56">
        <f>F19+G19</f>
        <v>75.31</v>
      </c>
      <c r="I19" s="37">
        <f>MIN(E19,H19)</f>
        <v>75.31</v>
      </c>
      <c r="J19" s="38">
        <v>15</v>
      </c>
      <c r="K19" s="39">
        <v>22.66</v>
      </c>
      <c r="L19" s="40" t="s">
        <v>31</v>
      </c>
      <c r="M19" s="41">
        <f>MIN(K19,L19)</f>
        <v>22.66</v>
      </c>
      <c r="N19" s="38">
        <v>14</v>
      </c>
      <c r="O19" s="42">
        <f t="shared" si="0"/>
        <v>29</v>
      </c>
      <c r="P19" s="43">
        <v>15</v>
      </c>
    </row>
    <row r="20" spans="1:16" s="31" customFormat="1" ht="19.5" customHeight="1">
      <c r="A20" s="32">
        <v>14</v>
      </c>
      <c r="B20" s="33" t="s">
        <v>42</v>
      </c>
      <c r="C20" s="34">
        <v>63.62</v>
      </c>
      <c r="D20" s="35">
        <v>10</v>
      </c>
      <c r="E20" s="36">
        <f>C20+D20</f>
        <v>73.62</v>
      </c>
      <c r="F20" s="34">
        <v>63.15</v>
      </c>
      <c r="G20" s="35"/>
      <c r="H20" s="56">
        <f>F20+G20</f>
        <v>63.15</v>
      </c>
      <c r="I20" s="37">
        <f>MIN(E20,H20)</f>
        <v>63.15</v>
      </c>
      <c r="J20" s="38">
        <v>11</v>
      </c>
      <c r="K20" s="39" t="s">
        <v>31</v>
      </c>
      <c r="L20" s="40">
        <v>18.38</v>
      </c>
      <c r="M20" s="41">
        <v>18.38</v>
      </c>
      <c r="N20" s="38">
        <v>9</v>
      </c>
      <c r="O20" s="42">
        <f t="shared" si="0"/>
        <v>20</v>
      </c>
      <c r="P20" s="43">
        <v>10</v>
      </c>
    </row>
    <row r="21" spans="1:16" s="31" customFormat="1" ht="19.5" customHeight="1">
      <c r="A21" s="32">
        <v>15</v>
      </c>
      <c r="B21" s="33" t="s">
        <v>29</v>
      </c>
      <c r="C21" s="34">
        <v>62.22</v>
      </c>
      <c r="D21" s="35"/>
      <c r="E21" s="36">
        <f>C21+D21</f>
        <v>62.22</v>
      </c>
      <c r="F21" s="34">
        <v>63.69</v>
      </c>
      <c r="G21" s="35"/>
      <c r="H21" s="56">
        <f>F21+G21</f>
        <v>63.69</v>
      </c>
      <c r="I21" s="37">
        <f>MIN(E21,H21)</f>
        <v>62.22</v>
      </c>
      <c r="J21" s="38">
        <v>10</v>
      </c>
      <c r="K21" s="39">
        <v>34.97</v>
      </c>
      <c r="L21" s="40">
        <v>18.29</v>
      </c>
      <c r="M21" s="41">
        <f>MIN(K21,L21)</f>
        <v>18.29</v>
      </c>
      <c r="N21" s="38">
        <v>7</v>
      </c>
      <c r="O21" s="42">
        <f t="shared" si="0"/>
        <v>17</v>
      </c>
      <c r="P21" s="43">
        <v>9</v>
      </c>
    </row>
    <row r="22" spans="1:16" s="31" customFormat="1" ht="19.5" customHeight="1">
      <c r="A22" s="32">
        <v>16</v>
      </c>
      <c r="B22" s="33" t="s">
        <v>30</v>
      </c>
      <c r="C22" s="34">
        <v>57</v>
      </c>
      <c r="D22" s="35"/>
      <c r="E22" s="36">
        <v>57</v>
      </c>
      <c r="F22" s="34">
        <v>57.62</v>
      </c>
      <c r="G22" s="35"/>
      <c r="H22" s="56">
        <v>57.62</v>
      </c>
      <c r="I22" s="37">
        <f>MIN(E22,H22)</f>
        <v>57</v>
      </c>
      <c r="J22" s="38">
        <v>7</v>
      </c>
      <c r="K22" s="39">
        <v>15.38</v>
      </c>
      <c r="L22" s="40">
        <v>33.45</v>
      </c>
      <c r="M22" s="41">
        <f>MIN(K22,L22)</f>
        <v>15.38</v>
      </c>
      <c r="N22" s="38">
        <v>3</v>
      </c>
      <c r="O22" s="42">
        <f>J22+N22</f>
        <v>10</v>
      </c>
      <c r="P22" s="43">
        <v>4</v>
      </c>
    </row>
  </sheetData>
  <sheetProtection selectLockedCells="1" selectUnlockedCells="1"/>
  <mergeCells count="7">
    <mergeCell ref="A1:P1"/>
    <mergeCell ref="A3:B3"/>
    <mergeCell ref="A4:B5"/>
    <mergeCell ref="C5:J5"/>
    <mergeCell ref="K5:N5"/>
    <mergeCell ref="O5:O6"/>
    <mergeCell ref="P5:P6"/>
  </mergeCells>
  <conditionalFormatting sqref="H7:I22 M7:M22 O7:O22 E7:E22">
    <cfRule type="cellIs" priority="2" dxfId="0" operator="equal" stopIfTrue="1">
      <formula>0</formula>
    </cfRule>
  </conditionalFormatting>
  <printOptions/>
  <pageMargins left="0.19652777777777777" right="0.39375" top="0.19652777777777777" bottom="0.1965277777777777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showGridLines="0" zoomScalePageLayoutView="0" workbookViewId="0" topLeftCell="A1">
      <pane xSplit="2" topLeftCell="C1" activePane="topRight" state="frozen"/>
      <selection pane="topLeft" activeCell="A1" sqref="A1"/>
      <selection pane="topRight" activeCell="E19" sqref="E19"/>
    </sheetView>
  </sheetViews>
  <sheetFormatPr defaultColWidth="9.140625" defaultRowHeight="12.75"/>
  <cols>
    <col min="1" max="1" width="5.7109375" style="0" customWidth="1"/>
    <col min="2" max="2" width="19.00390625" style="0" customWidth="1"/>
    <col min="3" max="14" width="8.57421875" style="0" customWidth="1"/>
    <col min="15" max="16" width="11.28125" style="0" customWidth="1"/>
  </cols>
  <sheetData>
    <row r="1" spans="1:16" ht="56.25" customHeight="1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ht="27" customHeight="1"/>
    <row r="3" spans="1:16" s="6" customFormat="1" ht="19.5" customHeight="1">
      <c r="A3" s="73" t="s">
        <v>0</v>
      </c>
      <c r="B3" s="73"/>
      <c r="C3" s="57"/>
      <c r="O3"/>
      <c r="P3"/>
    </row>
    <row r="4" spans="1:2" ht="12" customHeight="1">
      <c r="A4" s="74" t="s">
        <v>14</v>
      </c>
      <c r="B4" s="74"/>
    </row>
    <row r="5" spans="1:16" s="7" customFormat="1" ht="19.5" customHeight="1">
      <c r="A5" s="74"/>
      <c r="B5" s="74"/>
      <c r="C5" s="75" t="s">
        <v>2</v>
      </c>
      <c r="D5" s="75"/>
      <c r="E5" s="75"/>
      <c r="F5" s="75"/>
      <c r="G5" s="75"/>
      <c r="H5" s="75"/>
      <c r="I5" s="75"/>
      <c r="J5" s="75"/>
      <c r="K5" s="76" t="s">
        <v>3</v>
      </c>
      <c r="L5" s="76"/>
      <c r="M5" s="76"/>
      <c r="N5" s="76"/>
      <c r="O5" s="77" t="s">
        <v>4</v>
      </c>
      <c r="P5" s="78" t="s">
        <v>5</v>
      </c>
    </row>
    <row r="6" spans="1:16" s="7" customFormat="1" ht="31.5" customHeight="1">
      <c r="A6" s="8" t="s">
        <v>6</v>
      </c>
      <c r="B6" s="9" t="s">
        <v>7</v>
      </c>
      <c r="C6" s="15" t="s">
        <v>8</v>
      </c>
      <c r="D6" s="16" t="s">
        <v>9</v>
      </c>
      <c r="E6" s="58" t="s">
        <v>10</v>
      </c>
      <c r="F6" s="15" t="s">
        <v>11</v>
      </c>
      <c r="G6" s="16" t="s">
        <v>9</v>
      </c>
      <c r="H6" s="16" t="s">
        <v>10</v>
      </c>
      <c r="I6" s="16" t="s">
        <v>12</v>
      </c>
      <c r="J6" s="14" t="s">
        <v>13</v>
      </c>
      <c r="K6" s="15" t="s">
        <v>8</v>
      </c>
      <c r="L6" s="16" t="s">
        <v>11</v>
      </c>
      <c r="M6" s="17" t="s">
        <v>10</v>
      </c>
      <c r="N6" s="14" t="s">
        <v>13</v>
      </c>
      <c r="O6" s="77"/>
      <c r="P6" s="78"/>
    </row>
    <row r="7" spans="1:16" s="31" customFormat="1" ht="19.5" customHeight="1">
      <c r="A7" s="59">
        <v>1</v>
      </c>
      <c r="B7" s="60"/>
      <c r="C7" s="61">
        <v>55</v>
      </c>
      <c r="D7" s="62">
        <v>10</v>
      </c>
      <c r="E7" s="63">
        <f>C7+D7</f>
        <v>65</v>
      </c>
      <c r="F7" s="61">
        <v>92</v>
      </c>
      <c r="G7" s="62">
        <v>0</v>
      </c>
      <c r="H7" s="64">
        <f>F7+G7</f>
        <v>92</v>
      </c>
      <c r="I7" s="65">
        <f>MIN(E7,H7)</f>
        <v>65</v>
      </c>
      <c r="J7" s="66"/>
      <c r="K7" s="61">
        <v>18.25</v>
      </c>
      <c r="L7" s="67">
        <v>19.47</v>
      </c>
      <c r="M7" s="68">
        <f>MIN(K7,L7)</f>
        <v>18.25</v>
      </c>
      <c r="N7" s="66"/>
      <c r="O7" s="69">
        <f>J7+N7</f>
        <v>0</v>
      </c>
      <c r="P7" s="70"/>
    </row>
    <row r="9" spans="2:16" ht="39" customHeight="1">
      <c r="B9" s="80" t="s">
        <v>16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</sheetData>
  <sheetProtection selectLockedCells="1" selectUnlockedCells="1"/>
  <mergeCells count="8">
    <mergeCell ref="B9:P9"/>
    <mergeCell ref="A1:P1"/>
    <mergeCell ref="A3:B3"/>
    <mergeCell ref="A4:B5"/>
    <mergeCell ref="C5:J5"/>
    <mergeCell ref="K5:N5"/>
    <mergeCell ref="O5:O6"/>
    <mergeCell ref="P5:P6"/>
  </mergeCells>
  <printOptions/>
  <pageMargins left="0.19652777777777777" right="0.39375" top="0.19652777777777777" bottom="0.19652777777777777" header="0.5118055555555555" footer="0.5118055555555555"/>
  <pageSetup fitToHeight="1" fitToWidth="1" horizontalDpi="300" verticalDpi="3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Marketulinka</dc:creator>
  <cp:keywords/>
  <dc:description/>
  <cp:lastModifiedBy>Jan</cp:lastModifiedBy>
  <dcterms:created xsi:type="dcterms:W3CDTF">2016-08-15T18:19:14Z</dcterms:created>
  <dcterms:modified xsi:type="dcterms:W3CDTF">2016-09-19T11:49:47Z</dcterms:modified>
  <cp:category/>
  <cp:version/>
  <cp:contentType/>
  <cp:contentStatus/>
</cp:coreProperties>
</file>